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23BA174E-FD2E-495C-9B96-2836B2E0A4EC}" xr6:coauthVersionLast="47" xr6:coauthVersionMax="47" xr10:uidLastSave="{00000000-0000-0000-0000-000000000000}"/>
  <bookViews>
    <workbookView xWindow="28680" yWindow="-120" windowWidth="29040" windowHeight="15840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1" i="1" l="1"/>
  <c r="AK30" i="2"/>
  <c r="AJ30" i="2"/>
  <c r="AI30" i="2"/>
</calcChain>
</file>

<file path=xl/sharedStrings.xml><?xml version="1.0" encoding="utf-8"?>
<sst xmlns="http://schemas.openxmlformats.org/spreadsheetml/2006/main" count="123" uniqueCount="77">
  <si>
    <t>Nimi</t>
  </si>
  <si>
    <t>Ametikoht</t>
  </si>
  <si>
    <t>Valvetunnid</t>
  </si>
  <si>
    <t>Kairi Küngas</t>
  </si>
  <si>
    <t>Juhataja</t>
  </si>
  <si>
    <t>Kauri Sinkevicius</t>
  </si>
  <si>
    <t>Nõunik</t>
  </si>
  <si>
    <t>Allan Rajavee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</si>
  <si>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</si>
  <si>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</si>
  <si>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</si>
  <si>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</si>
  <si>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</si>
  <si>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</si>
  <si>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</si>
  <si>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</si>
  <si>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</si>
  <si>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</si>
  <si>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</si>
  <si>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</si>
  <si>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</si>
  <si>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</si>
  <si>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</si>
  <si>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</si>
  <si>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</si>
  <si>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</si>
  <si>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</si>
  <si>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</si>
  <si>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</si>
  <si>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</si>
  <si>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</si>
  <si>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</si>
  <si>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</si>
  <si>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</si>
  <si>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</si>
  <si>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</si>
  <si>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</si>
  <si>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</si>
  <si>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</si>
  <si>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</si>
  <si>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</si>
  <si>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</si>
  <si>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</si>
  <si>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</si>
  <si>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</si>
  <si>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Abiprokurör</t>
  </si>
  <si>
    <t>Põhja Ringkonnaprokuratuur</t>
  </si>
  <si>
    <t>Ringkonnaprokurör</t>
  </si>
  <si>
    <t>Viru Ringkonnaprokuratuur</t>
  </si>
  <si>
    <t>Referent</t>
  </si>
  <si>
    <t>Gerli Vaher</t>
  </si>
  <si>
    <t>Lääne Ringkonnaprokuratuur</t>
  </si>
  <si>
    <t>Ragnar Plistkin</t>
  </si>
  <si>
    <t>Lõuna Ringkonnaprokuratuur</t>
  </si>
  <si>
    <t>Liis Juhalo</t>
  </si>
  <si>
    <t>Myrell Kalda</t>
  </si>
  <si>
    <t>Kati Reitsak</t>
  </si>
  <si>
    <t>Riigiprokurör</t>
  </si>
  <si>
    <t>Lauri Jõgi</t>
  </si>
  <si>
    <t>Kaspar Urmas Oja</t>
  </si>
  <si>
    <t>Kadi Ruus</t>
  </si>
  <si>
    <t>Pille Juhkov</t>
  </si>
  <si>
    <t>ÜLETUNNID NOVEMBER 2024</t>
  </si>
  <si>
    <t>Birgit Roht</t>
  </si>
  <si>
    <t>Eva-Marie Luts</t>
  </si>
  <si>
    <t>Eliis Soomlais</t>
  </si>
  <si>
    <t>Diana Helila</t>
  </si>
  <si>
    <t>Joonatan Hallik</t>
  </si>
  <si>
    <t>Evelin Ansip-Kukk</t>
  </si>
  <si>
    <t>Doris Abe</t>
  </si>
  <si>
    <t>Hendrik Rätsep</t>
  </si>
  <si>
    <t>Irina Tsugart</t>
  </si>
  <si>
    <t>Ave Arro</t>
  </si>
  <si>
    <t>Ainar Koik</t>
  </si>
  <si>
    <t>Iris Asuküla</t>
  </si>
  <si>
    <t>Melissa Maalmets</t>
  </si>
  <si>
    <t>VALVETUNNID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</si>
</sst>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6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6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  <xf numFmtId="20" fontId="5" fillId="4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vertical="center" wrapText="1"/>
    </xf>
    <xf numFmtId="20" fontId="4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</cellXfs>
  <cellStyles count="1">
    <cellStyle name="Normaallaad" xfId="0" builtinId="0"/>
  </cellStyles>
  <dxfs count="1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C64804-6C2B-49CC-9FBF-68D4CA562BAC}" name="tbl_Valvetunnid4626810121416182022246810121416182124468101214161820222446810121416182022" displayName="tbl_Valvetunnid4626810121416182022246810121416182124468101214161820222446810121416182022" ref="A5:AH11" headerRowCount="0" totalsRowCount="1" headerRowDxfId="104" dataDxfId="103" tableBorderDxfId="102">
  <tableColumns count="34">
    <tableColumn id="1" xr3:uid="{797773A7-4599-47C5-BC77-8767076BD124}" name="Nimi" totalsRowLabel="KOKKU" headerRowDxfId="100" dataDxfId="99" totalsRowDxfId="101"/>
    <tableColumn id="2" xr3:uid="{AB303D2B-2007-4141-BBF5-EB2E3306B2CC}" name="Ametikoht" headerRowDxfId="97" dataDxfId="96" totalsRowDxfId="98"/>
    <tableColumn id="3" xr3:uid="{87D50C74-DCE4-45B7-A587-F76344A7CBCA}" name="Veerg1" headerRowDxfId="94" dataDxfId="93" totalsRowDxfId="95"/>
    <tableColumn id="4" xr3:uid="{68BD1390-F49D-4AD1-927D-43D9C5B48BF8}" name="Veerg2" headerRowDxfId="91" dataDxfId="90" totalsRowDxfId="92"/>
    <tableColumn id="5" xr3:uid="{1AA970D3-B405-4F1B-9278-6A475289157D}" name="Veerg3" headerRowDxfId="88" dataDxfId="87" totalsRowDxfId="89"/>
    <tableColumn id="6" xr3:uid="{3B0FC24D-DA38-4BF3-8821-962928DCD2DE}" name="Veerg4" headerRowDxfId="85" dataDxfId="84" totalsRowDxfId="86"/>
    <tableColumn id="7" xr3:uid="{C3C7DBBD-92AD-47FB-A4A4-B66870C63576}" name="Veerg5" headerRowDxfId="82" dataDxfId="81" totalsRowDxfId="83"/>
    <tableColumn id="8" xr3:uid="{A36802F7-9D4D-4720-A194-01CBCF0C0404}" name="Veerg6" headerRowDxfId="79" dataDxfId="78" totalsRowDxfId="80"/>
    <tableColumn id="9" xr3:uid="{2E95FDB0-8CA5-425D-9C42-61085519C09B}" name="Veerg7" headerRowDxfId="76" dataDxfId="75" totalsRowDxfId="77"/>
    <tableColumn id="10" xr3:uid="{D5F81615-3004-4E5B-A362-B6089D8F2675}" name="Veerg8" headerRowDxfId="73" dataDxfId="72" totalsRowDxfId="74"/>
    <tableColumn id="11" xr3:uid="{3689C597-A4C8-4D4A-AF20-C978D9B30FCE}" name="Veerg30" headerRowDxfId="70" dataDxfId="69" totalsRowDxfId="71"/>
    <tableColumn id="12" xr3:uid="{CC387845-6A49-4E2D-884D-7067AF953ED3}" name="Veerg9" headerRowDxfId="67" dataDxfId="66" totalsRowDxfId="68"/>
    <tableColumn id="13" xr3:uid="{16D9640F-649F-4A1C-9124-466431480708}" name="Veerg10" headerRowDxfId="64" dataDxfId="63" totalsRowDxfId="65"/>
    <tableColumn id="14" xr3:uid="{42AA33CE-2081-41C5-AF37-3DBC54F48BE4}" name="Veerg11" headerRowDxfId="61" dataDxfId="60" totalsRowDxfId="62"/>
    <tableColumn id="15" xr3:uid="{6A98B5E9-885D-49E6-BF7A-85193194D5FB}" name="Veerg12" headerRowDxfId="58" dataDxfId="57" totalsRowDxfId="59"/>
    <tableColumn id="16" xr3:uid="{3E0D7CF8-DC28-4366-8FFC-5AE757FF1A6B}" name="Veerg13" headerRowDxfId="55" dataDxfId="54" totalsRowDxfId="56"/>
    <tableColumn id="17" xr3:uid="{90DFBDDD-E2D7-4E99-AE7D-0CFE085CC602}" name="Veerg14" headerRowDxfId="52" dataDxfId="51" totalsRowDxfId="53"/>
    <tableColumn id="18" xr3:uid="{B4B4CBDD-FCC9-4CE8-9759-B67B13EBD862}" name="Veerg15" headerRowDxfId="49" dataDxfId="48" totalsRowDxfId="50"/>
    <tableColumn id="19" xr3:uid="{BFE027FF-4E3D-4426-AC09-ADF82B295707}" name="Veerg16" headerRowDxfId="46" dataDxfId="45" totalsRowDxfId="47"/>
    <tableColumn id="20" xr3:uid="{F3E2746D-0F97-4FF6-8E53-4A9B731C703E}" name="Veerg17" headerRowDxfId="43" dataDxfId="42" totalsRowDxfId="44"/>
    <tableColumn id="21" xr3:uid="{267CEF2B-D62E-4611-84D7-6EB882BC30E3}" name="Veerg18" headerRowDxfId="40" dataDxfId="39" totalsRowDxfId="41"/>
    <tableColumn id="22" xr3:uid="{04B9BE42-4295-4D1B-80F2-B83E1397A61E}" name="Veerg19" headerRowDxfId="37" dataDxfId="36" totalsRowDxfId="38"/>
    <tableColumn id="23" xr3:uid="{DEE66FFF-4024-4AA5-B133-6A3AB307003F}" name="Veerg20" headerRowDxfId="34" dataDxfId="33" totalsRowDxfId="35"/>
    <tableColumn id="24" xr3:uid="{918B7478-8AC0-413C-A911-E270B858FAB6}" name="Veerg21" headerRowDxfId="31" dataDxfId="30" totalsRowDxfId="32"/>
    <tableColumn id="25" xr3:uid="{547442D3-F2EF-4CE1-9E28-1441ACD6943D}" name="Veerg22" headerRowDxfId="28" dataDxfId="27" totalsRowDxfId="29"/>
    <tableColumn id="26" xr3:uid="{6BE6FCC6-31C1-4696-BD9A-8D910F6F8527}" name="Veerg23" headerRowDxfId="25" dataDxfId="24" totalsRowDxfId="26"/>
    <tableColumn id="27" xr3:uid="{7B69A691-6763-4E46-B12A-2B2B6C53C86F}" name="Veerg24" headerRowDxfId="22" dataDxfId="21" totalsRowDxfId="23"/>
    <tableColumn id="28" xr3:uid="{B8D297D1-5891-4FF3-BB5A-A9CAFC1D5DAB}" name="Veerg25" headerRowDxfId="19" dataDxfId="18" totalsRowDxfId="20"/>
    <tableColumn id="29" xr3:uid="{0A15EC7C-5E95-4061-B96C-58590F30DB08}" name="Veerg26" headerRowDxfId="16" dataDxfId="15" totalsRowDxfId="17"/>
    <tableColumn id="32" xr3:uid="{C4B5DD2F-598F-42B9-BD42-7E99C3FAA471}" name="Veerg29" headerRowDxfId="13" dataDxfId="12" totalsRowDxfId="14"/>
    <tableColumn id="31" xr3:uid="{087011C4-053A-4EA6-98E0-8A74A49B6F90}" name="Veerg28" headerRowDxfId="10" dataDxfId="9" totalsRowDxfId="11"/>
    <tableColumn id="30" xr3:uid="{20FA8123-CD83-4ACF-A15A-F8AC9D40B26E}" name="Veerg27" headerRowDxfId="7" dataDxfId="6" totalsRowDxfId="8"/>
    <tableColumn id="34" xr3:uid="{8B337C32-BD6C-454C-920C-3B8D77CD62DA}" name="Veerg31" headerRowDxfId="4" dataDxfId="3" totalsRowDxfId="5"/>
    <tableColumn id="33" xr3:uid="{FAAD3E01-8292-4594-9042-B8E1F00A3182}" name="Valvetunde kokku" totalsRowFunction="sum" headerRowDxfId="1" dataDxfId="0" totalsRowDxfId="2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2AD7E9-832E-4546-9AB4-54E21041BBA0}" name="tbl_Ületunnid151719202557911131517192123252657911131517192123" displayName="tbl_Ületunnid151719202557911131517192123252657911131517192123" ref="A5:AK30" totalsRowCount="1" headerRowDxfId="146" totalsRowDxfId="145">
  <tableColumns count="37">
    <tableColumn id="1" xr3:uid="{B154C342-8C85-4204-89CA-73079C9CD468}" name="Nimi" dataDxfId="144"/>
    <tableColumn id="2" xr3:uid="{7303445B-B82E-42B0-B978-A01E39B3D9E2}" name="Struktuuriüksus" dataDxfId="143"/>
    <tableColumn id="3" xr3:uid="{AE1A80B6-E76C-4131-9DEB-8242F96ED549}" name="Ametikoht" dataDxfId="142"/>
    <tableColumn id="4" xr3:uid="{11CD93C3-304E-40ED-BD40-627F332C0D51}" name="1" dataDxfId="141"/>
    <tableColumn id="5" xr3:uid="{00751CDB-BC09-47A0-B573-E365953AD08E}" name="2" dataDxfId="140"/>
    <tableColumn id="6" xr3:uid="{9E48E20C-444F-46DD-9874-82F118F8EC3D}" name="3" dataDxfId="139"/>
    <tableColumn id="7" xr3:uid="{792C5F6A-89E6-42EA-87CC-F0ADF64AE882}" name="4" dataDxfId="138"/>
    <tableColumn id="8" xr3:uid="{38987029-A83A-4A78-84DA-3992A0604E70}" name="5" dataDxfId="137"/>
    <tableColumn id="9" xr3:uid="{58A36F70-7F1C-4355-AE2E-86CD2C699451}" name="6" dataDxfId="136"/>
    <tableColumn id="10" xr3:uid="{779DC72C-642E-4D43-A71F-C2A65B08F1E5}" name="7" dataDxfId="135"/>
    <tableColumn id="11" xr3:uid="{6FE06825-94AA-4BBF-9DEA-AC2D4F3081CA}" name="8" dataDxfId="134"/>
    <tableColumn id="12" xr3:uid="{8AC8DB5A-C65F-4C1B-95B4-F4DDDDB05966}" name="9" dataDxfId="133"/>
    <tableColumn id="13" xr3:uid="{81768C53-16BF-4BFA-967B-37C2403C6F58}" name="10" dataDxfId="132"/>
    <tableColumn id="14" xr3:uid="{B62A0509-000E-4997-9A9E-C1B77E3B24A2}" name="11" dataDxfId="131"/>
    <tableColumn id="15" xr3:uid="{BC45D06F-0981-4F89-B2F5-F9685B2D7659}" name="12" dataDxfId="130"/>
    <tableColumn id="16" xr3:uid="{29D443C4-95FB-4138-89AD-FF703D928B61}" name="13" dataDxfId="129"/>
    <tableColumn id="17" xr3:uid="{53FAFA81-4CFA-4CF5-AFB5-29EE8EF94CAD}" name="14" dataDxfId="128"/>
    <tableColumn id="18" xr3:uid="{1AD6E4BA-76A1-4EF6-9E90-1BD796C49FE4}" name="15" dataDxfId="127"/>
    <tableColumn id="19" xr3:uid="{D8F1CB29-D6F2-470F-8ACE-E87769BD28F5}" name="16" dataDxfId="126"/>
    <tableColumn id="20" xr3:uid="{D85BD6BA-A53C-4271-8171-E0B03D09E9B4}" name="17" dataDxfId="125"/>
    <tableColumn id="21" xr3:uid="{EF87E55C-6230-4CBF-9159-23B26F117E84}" name="18" dataDxfId="124"/>
    <tableColumn id="22" xr3:uid="{852F3B8B-030A-4520-87CB-AA13B9505A8C}" name="19" dataDxfId="123"/>
    <tableColumn id="23" xr3:uid="{29DF09F4-E9B7-43B2-A0BF-113228CACE31}" name="20" dataDxfId="122"/>
    <tableColumn id="24" xr3:uid="{73721301-A9F3-4618-81F6-2B4A45160431}" name="21" dataDxfId="121"/>
    <tableColumn id="25" xr3:uid="{0C4C468F-44D0-4E41-B0CC-0CCC9E16D3CA}" name="22" dataDxfId="120"/>
    <tableColumn id="26" xr3:uid="{81456DF7-2889-4164-9D0D-17D2375BC0A8}" name="23" dataDxfId="119"/>
    <tableColumn id="27" xr3:uid="{E37C4FD6-D94B-48FD-A20C-2C6096ADB53A}" name="24" dataDxfId="118"/>
    <tableColumn id="28" xr3:uid="{24DB1643-D82E-4170-8604-FB768B61365A}" name="25" dataDxfId="117"/>
    <tableColumn id="29" xr3:uid="{5720E16B-6AE2-4F2A-8E67-FE32BED80CF5}" name="26" dataDxfId="116"/>
    <tableColumn id="30" xr3:uid="{73DE1C37-E9E9-4CDB-9711-19DCAD67AA19}" name="27" dataDxfId="115"/>
    <tableColumn id="37" xr3:uid="{28726932-DC53-44D8-8E1B-A83EF6FE9F8E}" name="28" dataDxfId="114"/>
    <tableColumn id="33" xr3:uid="{30BE79BD-C10E-41F8-827F-0B0D45C05101}" name="29" dataDxfId="113"/>
    <tableColumn id="32" xr3:uid="{AB436775-0136-492D-B7B3-DF30FC18A25D}" name="30" dataDxfId="112"/>
    <tableColumn id="31" xr3:uid="{0724341A-0029-47EA-A923-D59CEE1E9125}" name="31" dataDxfId="111"/>
    <tableColumn id="34" xr3:uid="{EA724F9C-EE6D-48C9-A625-F45CD1EEB312}" name="Ületunde kokku (minutipõhiselt)" totalsRowFunction="sum" dataDxfId="109" totalsRowDxfId="110"/>
    <tableColumn id="35" xr3:uid="{9BB3C38E-C8DD-438D-BA3A-324D340DE070}" name="Tundidesse teisendatult" totalsRowFunction="sum" dataDxfId="107" totalsRowDxfId="108"/>
    <tableColumn id="36" xr3:uid="{B5EC573A-BA0D-429A-9A81-1A54FB96516A}" name="millest riigipühad" totalsRowFunction="sum" dataDxfId="105" totalsRowDxfId="106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28"/>
  <sheetViews>
    <sheetView tabSelected="1" workbookViewId="0">
      <selection activeCell="AM23" sqref="AM23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35" t="s">
        <v>76</v>
      </c>
      <c r="B1" s="35"/>
    </row>
    <row r="2" spans="1:34" x14ac:dyDescent="0.25">
      <c r="A2" s="35"/>
      <c r="B2" s="35"/>
    </row>
    <row r="3" spans="1:34" x14ac:dyDescent="0.25">
      <c r="A3" s="35"/>
      <c r="B3" s="35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134</v>
      </c>
    </row>
    <row r="8" spans="1:34" s="9" customFormat="1" x14ac:dyDescent="0.25">
      <c r="A8" s="5" t="s">
        <v>5</v>
      </c>
      <c r="B8" s="8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243</v>
      </c>
    </row>
    <row r="9" spans="1:34" s="9" customFormat="1" x14ac:dyDescent="0.25">
      <c r="A9" s="5" t="s">
        <v>7</v>
      </c>
      <c r="B9" s="5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154</v>
      </c>
    </row>
    <row r="10" spans="1:34" ht="15" hidden="1" customHeight="1" x14ac:dyDescent="0.25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1:34" x14ac:dyDescent="0.25">
      <c r="A11" s="10" t="s">
        <v>8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4">
        <f>SUBTOTAL(109,tbl_Valvetunnid4626810121416182022246810121416182124468101214161820222446810121416182022[Valvetunde kokku])</f>
        <v>531</v>
      </c>
    </row>
    <row r="28" customFormat="1" x14ac:dyDescent="0.25"/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36"/>
  <sheetViews>
    <sheetView zoomScale="90" zoomScaleNormal="90" workbookViewId="0">
      <selection sqref="A1:XFD1048576"/>
    </sheetView>
  </sheetViews>
  <sheetFormatPr defaultRowHeight="15" outlineLevelCol="1" x14ac:dyDescent="0.25"/>
  <cols>
    <col min="1" max="1" width="20.5703125" bestFit="1" customWidth="1"/>
    <col min="2" max="2" width="44.5703125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3" customWidth="1"/>
    <col min="39" max="39" width="28.7109375" bestFit="1" customWidth="1"/>
  </cols>
  <sheetData>
    <row r="1" spans="1:268" x14ac:dyDescent="0.25">
      <c r="A1" s="36" t="s">
        <v>62</v>
      </c>
      <c r="B1" s="36"/>
      <c r="C1" s="36"/>
    </row>
    <row r="2" spans="1:268" x14ac:dyDescent="0.25">
      <c r="A2" s="36"/>
      <c r="B2" s="36"/>
      <c r="C2" s="36"/>
    </row>
    <row r="3" spans="1:268" x14ac:dyDescent="0.25">
      <c r="A3" s="36"/>
      <c r="B3" s="36"/>
      <c r="C3" s="36"/>
    </row>
    <row r="5" spans="1:268" s="20" customFormat="1" ht="24" x14ac:dyDescent="0.2">
      <c r="A5" s="14" t="s">
        <v>0</v>
      </c>
      <c r="B5" s="14" t="s">
        <v>9</v>
      </c>
      <c r="C5" s="14" t="s">
        <v>1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  <c r="O5" s="16" t="s">
        <v>21</v>
      </c>
      <c r="P5" s="16" t="s">
        <v>22</v>
      </c>
      <c r="Q5" s="15" t="s">
        <v>23</v>
      </c>
      <c r="R5" s="15" t="s">
        <v>24</v>
      </c>
      <c r="S5" s="15" t="s">
        <v>25</v>
      </c>
      <c r="T5" s="15" t="s">
        <v>26</v>
      </c>
      <c r="U5" s="15" t="s">
        <v>27</v>
      </c>
      <c r="V5" s="15" t="s">
        <v>28</v>
      </c>
      <c r="W5" s="15" t="s">
        <v>29</v>
      </c>
      <c r="X5" s="15" t="s">
        <v>30</v>
      </c>
      <c r="Y5" s="15" t="s">
        <v>31</v>
      </c>
      <c r="Z5" s="15" t="s">
        <v>32</v>
      </c>
      <c r="AA5" s="15" t="s">
        <v>33</v>
      </c>
      <c r="AB5" s="15" t="s">
        <v>34</v>
      </c>
      <c r="AC5" s="15" t="s">
        <v>35</v>
      </c>
      <c r="AD5" s="15" t="s">
        <v>36</v>
      </c>
      <c r="AE5" s="15" t="s">
        <v>37</v>
      </c>
      <c r="AF5" s="15" t="s">
        <v>38</v>
      </c>
      <c r="AG5" s="15" t="s">
        <v>39</v>
      </c>
      <c r="AH5" s="15" t="s">
        <v>40</v>
      </c>
      <c r="AI5" s="17" t="s">
        <v>41</v>
      </c>
      <c r="AJ5" s="17" t="s">
        <v>42</v>
      </c>
      <c r="AK5" s="18" t="s">
        <v>43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</row>
    <row r="6" spans="1:268" s="20" customFormat="1" x14ac:dyDescent="0.25">
      <c r="A6" s="21" t="s">
        <v>63</v>
      </c>
      <c r="B6" s="22" t="s">
        <v>44</v>
      </c>
      <c r="C6" s="21" t="s">
        <v>6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32"/>
      <c r="AH6" s="32"/>
      <c r="AI6" s="33"/>
      <c r="AJ6" s="25">
        <v>0.17708333333333334</v>
      </c>
      <c r="AK6" s="26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</row>
    <row r="7" spans="1:268" s="20" customFormat="1" x14ac:dyDescent="0.25">
      <c r="A7" s="21" t="s">
        <v>64</v>
      </c>
      <c r="B7" s="22" t="s">
        <v>44</v>
      </c>
      <c r="C7" s="21" t="s">
        <v>49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32"/>
      <c r="AH7" s="32"/>
      <c r="AI7" s="33"/>
      <c r="AJ7" s="25">
        <v>0.10416666666666667</v>
      </c>
      <c r="AK7" s="26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</row>
    <row r="8" spans="1:268" s="20" customFormat="1" x14ac:dyDescent="0.25">
      <c r="A8" s="21" t="s">
        <v>56</v>
      </c>
      <c r="B8" s="22" t="s">
        <v>44</v>
      </c>
      <c r="C8" s="21" t="s">
        <v>57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32"/>
      <c r="AH8" s="32"/>
      <c r="AI8" s="33"/>
      <c r="AJ8" s="25">
        <v>0.38541666666666669</v>
      </c>
      <c r="AK8" s="26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</row>
    <row r="9" spans="1:268" s="20" customFormat="1" x14ac:dyDescent="0.25">
      <c r="A9" s="21" t="s">
        <v>65</v>
      </c>
      <c r="B9" s="30" t="s">
        <v>44</v>
      </c>
      <c r="C9" s="21" t="s">
        <v>45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25">
        <v>0.77083333333333337</v>
      </c>
      <c r="AK9" s="34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</row>
    <row r="10" spans="1:268" x14ac:dyDescent="0.25">
      <c r="A10" s="21" t="s">
        <v>3</v>
      </c>
      <c r="B10" s="22" t="s">
        <v>44</v>
      </c>
      <c r="C10" s="21" t="s">
        <v>4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4"/>
      <c r="AJ10" s="25">
        <v>0.125</v>
      </c>
      <c r="AK10" s="29"/>
    </row>
    <row r="11" spans="1:268" x14ac:dyDescent="0.25">
      <c r="A11" s="21" t="s">
        <v>50</v>
      </c>
      <c r="B11" s="22" t="s">
        <v>44</v>
      </c>
      <c r="C11" s="21" t="s">
        <v>6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4"/>
      <c r="AJ11" s="25">
        <v>0.10416666666666667</v>
      </c>
      <c r="AK11" s="28"/>
    </row>
    <row r="12" spans="1:268" x14ac:dyDescent="0.25">
      <c r="A12" s="21" t="s">
        <v>5</v>
      </c>
      <c r="B12" s="30" t="s">
        <v>44</v>
      </c>
      <c r="C12" s="21" t="s">
        <v>6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4"/>
      <c r="AJ12" s="25">
        <v>0.59027777777777779</v>
      </c>
      <c r="AK12" s="29"/>
    </row>
    <row r="13" spans="1:268" x14ac:dyDescent="0.25">
      <c r="A13" s="21" t="s">
        <v>66</v>
      </c>
      <c r="B13" s="22" t="s">
        <v>46</v>
      </c>
      <c r="C13" s="21" t="s">
        <v>47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4"/>
      <c r="AJ13" s="25">
        <v>0.29166666666666669</v>
      </c>
      <c r="AK13" s="28"/>
    </row>
    <row r="14" spans="1:268" x14ac:dyDescent="0.25">
      <c r="A14" s="21" t="s">
        <v>58</v>
      </c>
      <c r="B14" s="22" t="s">
        <v>46</v>
      </c>
      <c r="C14" s="21" t="s">
        <v>47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4"/>
      <c r="AJ14" s="25">
        <v>0.54166666666666663</v>
      </c>
      <c r="AK14" s="29"/>
    </row>
    <row r="15" spans="1:268" x14ac:dyDescent="0.25">
      <c r="A15" s="21" t="s">
        <v>67</v>
      </c>
      <c r="B15" s="22" t="s">
        <v>46</v>
      </c>
      <c r="C15" s="21" t="s">
        <v>47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4"/>
      <c r="AJ15" s="25">
        <v>0.29166666666666669</v>
      </c>
      <c r="AK15" s="28"/>
    </row>
    <row r="16" spans="1:268" x14ac:dyDescent="0.25">
      <c r="A16" s="21" t="s">
        <v>68</v>
      </c>
      <c r="B16" s="22" t="s">
        <v>46</v>
      </c>
      <c r="C16" s="21" t="s">
        <v>47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4"/>
      <c r="AJ16" s="25">
        <v>0.1875</v>
      </c>
      <c r="AK16" s="28"/>
    </row>
    <row r="17" spans="1:37" x14ac:dyDescent="0.25">
      <c r="A17" s="21" t="s">
        <v>69</v>
      </c>
      <c r="B17" s="30" t="s">
        <v>46</v>
      </c>
      <c r="C17" s="21" t="s">
        <v>45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4"/>
      <c r="AJ17" s="25">
        <v>0.25</v>
      </c>
      <c r="AK17" s="28"/>
    </row>
    <row r="18" spans="1:37" x14ac:dyDescent="0.25">
      <c r="A18" s="21" t="s">
        <v>59</v>
      </c>
      <c r="B18" s="22" t="s">
        <v>46</v>
      </c>
      <c r="C18" s="21" t="s">
        <v>45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4"/>
      <c r="AJ18" s="25">
        <v>0.20833333333333334</v>
      </c>
      <c r="AK18" s="29"/>
    </row>
    <row r="19" spans="1:37" x14ac:dyDescent="0.25">
      <c r="A19" s="21" t="s">
        <v>55</v>
      </c>
      <c r="B19" s="22" t="s">
        <v>46</v>
      </c>
      <c r="C19" s="21" t="s">
        <v>45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4"/>
      <c r="AJ19" s="25">
        <v>8.3333333333333329E-2</v>
      </c>
      <c r="AK19" s="28"/>
    </row>
    <row r="20" spans="1:37" x14ac:dyDescent="0.25">
      <c r="A20" s="21" t="s">
        <v>70</v>
      </c>
      <c r="B20" s="22" t="s">
        <v>46</v>
      </c>
      <c r="C20" s="21" t="s">
        <v>45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  <c r="AJ20" s="25">
        <v>8.3333333333333329E-2</v>
      </c>
      <c r="AK20" s="28"/>
    </row>
    <row r="21" spans="1:37" x14ac:dyDescent="0.25">
      <c r="A21" s="21" t="s">
        <v>54</v>
      </c>
      <c r="B21" s="22" t="s">
        <v>46</v>
      </c>
      <c r="C21" s="21" t="s">
        <v>45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4"/>
      <c r="AJ21" s="25">
        <v>0.16666666666666666</v>
      </c>
      <c r="AK21" s="28"/>
    </row>
    <row r="22" spans="1:37" x14ac:dyDescent="0.25">
      <c r="A22" s="21" t="s">
        <v>60</v>
      </c>
      <c r="B22" s="22" t="s">
        <v>46</v>
      </c>
      <c r="C22" s="21" t="s">
        <v>45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4"/>
      <c r="AJ22" s="25">
        <v>0.22916666666666666</v>
      </c>
      <c r="AK22" s="29"/>
    </row>
    <row r="23" spans="1:37" x14ac:dyDescent="0.25">
      <c r="A23" s="21" t="s">
        <v>71</v>
      </c>
      <c r="B23" s="30" t="s">
        <v>46</v>
      </c>
      <c r="C23" s="21" t="s">
        <v>45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4"/>
      <c r="AJ23" s="25">
        <v>6.25E-2</v>
      </c>
      <c r="AK23" s="28"/>
    </row>
    <row r="24" spans="1:37" x14ac:dyDescent="0.25">
      <c r="A24" s="21" t="s">
        <v>72</v>
      </c>
      <c r="B24" s="30" t="s">
        <v>46</v>
      </c>
      <c r="C24" s="21" t="s">
        <v>49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4"/>
      <c r="AJ24" s="25">
        <v>6.25E-2</v>
      </c>
      <c r="AK24" s="28"/>
    </row>
    <row r="25" spans="1:37" x14ac:dyDescent="0.25">
      <c r="A25" s="21" t="s">
        <v>73</v>
      </c>
      <c r="B25" s="30" t="s">
        <v>53</v>
      </c>
      <c r="C25" s="21" t="s">
        <v>47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4"/>
      <c r="AJ25" s="25">
        <v>0.20833333333333334</v>
      </c>
      <c r="AK25" s="28"/>
    </row>
    <row r="26" spans="1:37" x14ac:dyDescent="0.25">
      <c r="A26" s="21" t="s">
        <v>61</v>
      </c>
      <c r="B26" s="22" t="s">
        <v>51</v>
      </c>
      <c r="C26" s="21" t="s">
        <v>45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25">
        <v>0.16666666666666666</v>
      </c>
      <c r="AK26" s="29"/>
    </row>
    <row r="27" spans="1:37" x14ac:dyDescent="0.25">
      <c r="A27" s="21" t="s">
        <v>74</v>
      </c>
      <c r="B27" s="22" t="s">
        <v>48</v>
      </c>
      <c r="C27" s="21" t="s">
        <v>45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4"/>
      <c r="AJ27" s="25">
        <v>0.1875</v>
      </c>
      <c r="AK27" s="28"/>
    </row>
    <row r="28" spans="1:37" x14ac:dyDescent="0.25">
      <c r="A28" s="21" t="s">
        <v>75</v>
      </c>
      <c r="B28" s="30" t="s">
        <v>48</v>
      </c>
      <c r="C28" s="21" t="s">
        <v>45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4"/>
      <c r="AJ28" s="25">
        <v>6.25E-2</v>
      </c>
      <c r="AK28" s="28"/>
    </row>
    <row r="29" spans="1:37" x14ac:dyDescent="0.25">
      <c r="A29" s="21" t="s">
        <v>52</v>
      </c>
      <c r="B29" s="30" t="s">
        <v>48</v>
      </c>
      <c r="C29" s="21" t="s">
        <v>45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4"/>
      <c r="AJ29" s="25">
        <v>7.2916666666666671E-2</v>
      </c>
      <c r="AK29" s="28"/>
    </row>
    <row r="30" spans="1:37" x14ac:dyDescent="0.25">
      <c r="AI30" s="31">
        <f>SUBTOTAL(109,tbl_Ületunnid151719202557911131517192123252657911131517192123[Ületunde kokku (minutipõhiselt)])</f>
        <v>0</v>
      </c>
      <c r="AJ30" s="31">
        <f>SUBTOTAL(109,tbl_Ületunnid151719202557911131517192123252657911131517192123[Tundidesse teisendatult])</f>
        <v>5.4131944444444446</v>
      </c>
      <c r="AK30" s="31">
        <f>SUBTOTAL(109,tbl_Ületunnid151719202557911131517192123252657911131517192123[millest riigipühad])</f>
        <v>0</v>
      </c>
    </row>
    <row r="31" spans="1:37" x14ac:dyDescent="0.25">
      <c r="AI31" s="13"/>
      <c r="AK31"/>
    </row>
    <row r="32" spans="1:37" x14ac:dyDescent="0.25">
      <c r="AI32" s="13"/>
      <c r="AK32"/>
    </row>
    <row r="33" spans="35:37" x14ac:dyDescent="0.25">
      <c r="AI33" s="13"/>
      <c r="AK33"/>
    </row>
    <row r="34" spans="35:37" x14ac:dyDescent="0.25">
      <c r="AI34" s="13"/>
      <c r="AK34"/>
    </row>
    <row r="35" spans="35:37" x14ac:dyDescent="0.25">
      <c r="AI35" s="13"/>
      <c r="AK35"/>
    </row>
    <row r="36" spans="35:37" x14ac:dyDescent="0.25">
      <c r="AI36" s="13"/>
      <c r="AK36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2024-03-07T09:05:13Z</dcterms:created>
  <dcterms:modified xsi:type="dcterms:W3CDTF">2024-12-10T07:09:09Z</dcterms:modified>
</cp:coreProperties>
</file>